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排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<sst xmlns="http://schemas.openxmlformats.org/spreadsheetml/2006/main" count="73" uniqueCount="53">
  <si>
    <t>青海省中医院2022年度
校园引才考核聘用进入资格复审及体检人员名单</t>
  </si>
  <si>
    <t>专业</t>
  </si>
  <si>
    <t>招聘
人数</t>
  </si>
  <si>
    <t>姓名</t>
  </si>
  <si>
    <t>综合素质测评</t>
  </si>
  <si>
    <t>按40%</t>
  </si>
  <si>
    <t>专业技能
操作成绩</t>
  </si>
  <si>
    <t>按60%</t>
  </si>
  <si>
    <t>总成绩</t>
  </si>
  <si>
    <t>是否进入
资格复审及体检</t>
  </si>
  <si>
    <t>中医内科学</t>
  </si>
  <si>
    <t>周腾</t>
  </si>
  <si>
    <t>是</t>
  </si>
  <si>
    <t>刘文英</t>
  </si>
  <si>
    <t>姜红叶</t>
  </si>
  <si>
    <t>贾文玉</t>
  </si>
  <si>
    <t>罗红英</t>
  </si>
  <si>
    <t>朱晓芳</t>
  </si>
  <si>
    <t>保艳婷</t>
  </si>
  <si>
    <t>自愿放弃</t>
  </si>
  <si>
    <t>放弃</t>
  </si>
  <si>
    <t>中医儿科</t>
  </si>
  <si>
    <t>黄娟</t>
  </si>
  <si>
    <t>刘青</t>
  </si>
  <si>
    <t>麻醉学</t>
  </si>
  <si>
    <t>杨婷玉</t>
  </si>
  <si>
    <t>外科学（肝胆胰方向、胃肠方向）</t>
  </si>
  <si>
    <t>刘洪恩</t>
  </si>
  <si>
    <t>针灸推拿学    （推拿方向）</t>
  </si>
  <si>
    <t>杨康</t>
  </si>
  <si>
    <t>博士</t>
  </si>
  <si>
    <t>沈慧萍</t>
  </si>
  <si>
    <t>姚雪含</t>
  </si>
  <si>
    <t>妇产科学</t>
  </si>
  <si>
    <t>张秀萍</t>
  </si>
  <si>
    <t>张帅</t>
  </si>
  <si>
    <t>人力资源管理</t>
  </si>
  <si>
    <t>李志豪</t>
  </si>
  <si>
    <t>护理学</t>
  </si>
  <si>
    <t>王丹慧</t>
  </si>
  <si>
    <t>苗丽珍</t>
  </si>
  <si>
    <t>中医外科学</t>
  </si>
  <si>
    <t>缪中翠</t>
  </si>
  <si>
    <t>程淼</t>
  </si>
  <si>
    <t>社会医学与卫生事业管理</t>
  </si>
  <si>
    <t>高瑞</t>
  </si>
  <si>
    <t>贾婷婷</t>
  </si>
  <si>
    <t>中西医结合临床</t>
  </si>
  <si>
    <t>马吉燕</t>
  </si>
  <si>
    <t>白妍</t>
  </si>
  <si>
    <t>程变弟</t>
  </si>
  <si>
    <t>施树珍</t>
  </si>
  <si>
    <t>李小林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</si>
</sst>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176" fontId="0" fillId="17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A1" sqref="A1:I1"/>
    </sheetView>
  </sheetViews>
  <sheetFormatPr defaultColWidth="9.00390625" defaultRowHeight="22.5" customHeight="1"/>
  <cols>
    <col min="1" max="1" width="17.50390625" style="2" customWidth="1"/>
    <col min="2" max="2" width="5.125" style="2" customWidth="1"/>
    <col min="3" max="3" width="9.25390625" style="2" customWidth="1"/>
    <col min="4" max="4" width="8.875" style="2" customWidth="1"/>
    <col min="5" max="5" width="9.50390625" style="2" customWidth="1"/>
    <col min="6" max="6" width="10.25390625" style="2" customWidth="1"/>
    <col min="7" max="7" width="8.375" style="2" customWidth="1"/>
    <col min="8" max="8" width="10.875" style="2" customWidth="1"/>
    <col min="9" max="9" width="9.50390625" style="2" customWidth="1"/>
    <col min="10" max="255" width="11.875" style="2" customWidth="1"/>
    <col min="256" max="256" width="9.00390625" style="2" customWidth="1"/>
  </cols>
  <sheetData>
    <row r="1" spans="1:9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22.5" customHeight="1">
      <c r="A3" s="6" t="s">
        <v>10</v>
      </c>
      <c r="B3" s="6">
        <v>1</v>
      </c>
      <c r="C3" s="6" t="s">
        <v>11</v>
      </c>
      <c r="D3" s="6">
        <v>86.2</v>
      </c>
      <c r="E3" s="6">
        <f aca="true" t="shared" si="0" ref="E3:E8">SUM(D3*0.4)</f>
        <v>34.480000000000004</v>
      </c>
      <c r="F3" s="6">
        <v>53</v>
      </c>
      <c r="G3" s="6">
        <f aca="true" t="shared" si="1" ref="G3:G13">SUM(F3*0.6)</f>
        <v>31.799999999999997</v>
      </c>
      <c r="H3" s="6">
        <f aca="true" t="shared" si="2" ref="H3:H8">SUM(E3,G3)</f>
        <v>66.28</v>
      </c>
      <c r="I3" s="6" t="s">
        <v>12</v>
      </c>
    </row>
    <row r="4" spans="1:9" s="2" customFormat="1" ht="21" customHeight="1">
      <c r="A4" s="6"/>
      <c r="B4" s="6"/>
      <c r="C4" s="6" t="s">
        <v>13</v>
      </c>
      <c r="D4" s="6">
        <v>79.6</v>
      </c>
      <c r="E4" s="6">
        <f t="shared" si="0"/>
        <v>31.84</v>
      </c>
      <c r="F4" s="6">
        <v>56</v>
      </c>
      <c r="G4" s="6">
        <f t="shared" si="1"/>
        <v>33.6</v>
      </c>
      <c r="H4" s="6">
        <f t="shared" si="2"/>
        <v>65.44</v>
      </c>
      <c r="I4" s="6"/>
    </row>
    <row r="5" spans="1:9" s="2" customFormat="1" ht="22.5" customHeight="1">
      <c r="A5" s="6"/>
      <c r="B5" s="6"/>
      <c r="C5" s="6" t="s">
        <v>14</v>
      </c>
      <c r="D5" s="6">
        <v>90.4</v>
      </c>
      <c r="E5" s="6">
        <f t="shared" si="0"/>
        <v>36.160000000000004</v>
      </c>
      <c r="F5" s="6">
        <v>44</v>
      </c>
      <c r="G5" s="6">
        <f t="shared" si="1"/>
        <v>26.4</v>
      </c>
      <c r="H5" s="6">
        <f t="shared" si="2"/>
        <v>62.56</v>
      </c>
      <c r="I5" s="6"/>
    </row>
    <row r="6" spans="1:9" s="2" customFormat="1" ht="22.5" customHeight="1">
      <c r="A6" s="6"/>
      <c r="B6" s="6"/>
      <c r="C6" s="6" t="s">
        <v>15</v>
      </c>
      <c r="D6" s="6">
        <v>89.2</v>
      </c>
      <c r="E6" s="6">
        <f t="shared" si="0"/>
        <v>35.68</v>
      </c>
      <c r="F6" s="6">
        <v>43</v>
      </c>
      <c r="G6" s="6">
        <f t="shared" si="1"/>
        <v>25.8</v>
      </c>
      <c r="H6" s="6">
        <f t="shared" si="2"/>
        <v>61.480000000000004</v>
      </c>
      <c r="I6" s="6"/>
    </row>
    <row r="7" spans="1:9" s="2" customFormat="1" ht="22.5" customHeight="1">
      <c r="A7" s="6"/>
      <c r="B7" s="6"/>
      <c r="C7" s="6" t="s">
        <v>16</v>
      </c>
      <c r="D7" s="6">
        <v>88.4</v>
      </c>
      <c r="E7" s="6">
        <f t="shared" si="0"/>
        <v>35.36000000000001</v>
      </c>
      <c r="F7" s="6">
        <v>42</v>
      </c>
      <c r="G7" s="6">
        <f t="shared" si="1"/>
        <v>25.2</v>
      </c>
      <c r="H7" s="6">
        <f t="shared" si="2"/>
        <v>60.56</v>
      </c>
      <c r="I7" s="6"/>
    </row>
    <row r="8" spans="1:9" s="2" customFormat="1" ht="22.5" customHeight="1">
      <c r="A8" s="6"/>
      <c r="B8" s="6"/>
      <c r="C8" s="6" t="s">
        <v>17</v>
      </c>
      <c r="D8" s="6">
        <v>82.8</v>
      </c>
      <c r="E8" s="6">
        <f t="shared" si="0"/>
        <v>33.12</v>
      </c>
      <c r="F8" s="6">
        <v>37</v>
      </c>
      <c r="G8" s="6">
        <f t="shared" si="1"/>
        <v>22.2</v>
      </c>
      <c r="H8" s="6">
        <f t="shared" si="2"/>
        <v>55.31999999999999</v>
      </c>
      <c r="I8" s="6"/>
    </row>
    <row r="9" spans="1:9" s="2" customFormat="1" ht="22.5" customHeight="1">
      <c r="A9" s="6"/>
      <c r="B9" s="6"/>
      <c r="C9" s="6" t="s">
        <v>18</v>
      </c>
      <c r="D9" s="7" t="s">
        <v>19</v>
      </c>
      <c r="E9" s="8"/>
      <c r="F9" s="6">
        <v>25</v>
      </c>
      <c r="G9" s="6">
        <f t="shared" si="1"/>
        <v>15</v>
      </c>
      <c r="H9" s="6" t="s">
        <v>20</v>
      </c>
      <c r="I9" s="6"/>
    </row>
    <row r="10" spans="1:9" s="2" customFormat="1" ht="22.5" customHeight="1">
      <c r="A10" s="9" t="s">
        <v>21</v>
      </c>
      <c r="B10" s="9">
        <v>2</v>
      </c>
      <c r="C10" s="9" t="s">
        <v>22</v>
      </c>
      <c r="D10" s="10">
        <v>84.4</v>
      </c>
      <c r="E10" s="10">
        <f>SUM(D10*0.4)</f>
        <v>33.760000000000005</v>
      </c>
      <c r="F10" s="10">
        <v>87.33</v>
      </c>
      <c r="G10" s="10">
        <f t="shared" si="1"/>
        <v>52.397999999999996</v>
      </c>
      <c r="H10" s="10">
        <f>SUM(E10,G10)</f>
        <v>86.158</v>
      </c>
      <c r="I10" s="9" t="s">
        <v>12</v>
      </c>
    </row>
    <row r="11" spans="1:9" s="2" customFormat="1" ht="22.5" customHeight="1">
      <c r="A11" s="9"/>
      <c r="B11" s="9"/>
      <c r="C11" s="9" t="s">
        <v>23</v>
      </c>
      <c r="D11" s="10">
        <v>74.8</v>
      </c>
      <c r="E11" s="10">
        <f>SUM(D11*0.4)</f>
        <v>29.92</v>
      </c>
      <c r="F11" s="10">
        <v>73.34</v>
      </c>
      <c r="G11" s="10">
        <f t="shared" si="1"/>
        <v>44.004</v>
      </c>
      <c r="H11" s="10">
        <f>SUM(E11,G11)</f>
        <v>73.924</v>
      </c>
      <c r="I11" s="9" t="s">
        <v>12</v>
      </c>
    </row>
    <row r="12" spans="1:9" s="2" customFormat="1" ht="30" customHeight="1">
      <c r="A12" s="6" t="s">
        <v>24</v>
      </c>
      <c r="B12" s="6">
        <v>2</v>
      </c>
      <c r="C12" s="6" t="s">
        <v>25</v>
      </c>
      <c r="D12" s="11">
        <v>79.4</v>
      </c>
      <c r="E12" s="12">
        <f>SUM(D12*0.4)</f>
        <v>31.760000000000005</v>
      </c>
      <c r="F12" s="11">
        <v>90</v>
      </c>
      <c r="G12" s="12">
        <f t="shared" si="1"/>
        <v>54</v>
      </c>
      <c r="H12" s="12">
        <f>SUM(E12,G12)</f>
        <v>85.76</v>
      </c>
      <c r="I12" s="19" t="s">
        <v>12</v>
      </c>
    </row>
    <row r="13" spans="1:9" s="2" customFormat="1" ht="39" customHeight="1">
      <c r="A13" s="9" t="s">
        <v>26</v>
      </c>
      <c r="B13" s="9">
        <v>2</v>
      </c>
      <c r="C13" s="9" t="s">
        <v>27</v>
      </c>
      <c r="D13" s="10">
        <v>76.2</v>
      </c>
      <c r="E13" s="10">
        <f>SUM(D13*0.4)</f>
        <v>30.480000000000004</v>
      </c>
      <c r="F13" s="10">
        <v>83.2</v>
      </c>
      <c r="G13" s="10">
        <f t="shared" si="1"/>
        <v>49.92</v>
      </c>
      <c r="H13" s="10">
        <f>SUM(E13,G13)</f>
        <v>80.4</v>
      </c>
      <c r="I13" s="9" t="s">
        <v>12</v>
      </c>
    </row>
    <row r="14" spans="1:9" s="2" customFormat="1" ht="22.5" customHeight="1">
      <c r="A14" s="13" t="s">
        <v>28</v>
      </c>
      <c r="B14" s="6">
        <v>2</v>
      </c>
      <c r="C14" s="6" t="s">
        <v>29</v>
      </c>
      <c r="D14" s="7" t="s">
        <v>30</v>
      </c>
      <c r="E14" s="14"/>
      <c r="F14" s="14"/>
      <c r="G14" s="14"/>
      <c r="H14" s="8"/>
      <c r="I14" s="6" t="s">
        <v>12</v>
      </c>
    </row>
    <row r="15" spans="1:9" s="2" customFormat="1" ht="22.5" customHeight="1">
      <c r="A15" s="15"/>
      <c r="B15" s="6"/>
      <c r="C15" s="6" t="s">
        <v>31</v>
      </c>
      <c r="D15" s="6">
        <v>88</v>
      </c>
      <c r="E15" s="6">
        <f>SUM(D15*0.4)</f>
        <v>35.2</v>
      </c>
      <c r="F15" s="6">
        <v>75</v>
      </c>
      <c r="G15" s="6">
        <f>SUM(F15*0.6)</f>
        <v>45</v>
      </c>
      <c r="H15" s="16">
        <f>SUM(E15,G15)</f>
        <v>80.2</v>
      </c>
      <c r="I15" s="6" t="s">
        <v>12</v>
      </c>
    </row>
    <row r="16" spans="1:9" s="2" customFormat="1" ht="22.5" customHeight="1">
      <c r="A16" s="17"/>
      <c r="B16" s="6"/>
      <c r="C16" s="6" t="s">
        <v>32</v>
      </c>
      <c r="D16" s="6"/>
      <c r="E16" s="6"/>
      <c r="F16" s="6"/>
      <c r="G16" s="6"/>
      <c r="H16" s="6" t="s">
        <v>19</v>
      </c>
      <c r="I16" s="6"/>
    </row>
    <row r="17" spans="1:9" s="2" customFormat="1" ht="22.5" customHeight="1">
      <c r="A17" s="9" t="s">
        <v>33</v>
      </c>
      <c r="B17" s="9">
        <v>2</v>
      </c>
      <c r="C17" s="9" t="s">
        <v>34</v>
      </c>
      <c r="D17" s="18">
        <v>86.4</v>
      </c>
      <c r="E17" s="18">
        <f>SUM(D17*0.4)</f>
        <v>34.56</v>
      </c>
      <c r="F17" s="18">
        <v>84.3</v>
      </c>
      <c r="G17" s="18">
        <f aca="true" t="shared" si="3" ref="G17:G29">SUM(F17*0.6)</f>
        <v>50.58</v>
      </c>
      <c r="H17" s="18">
        <f>SUM(E17,G17)</f>
        <v>85.14</v>
      </c>
      <c r="I17" s="9" t="s">
        <v>12</v>
      </c>
    </row>
    <row r="18" spans="1:9" s="2" customFormat="1" ht="22.5" customHeight="1">
      <c r="A18" s="9"/>
      <c r="B18" s="9"/>
      <c r="C18" s="9" t="s">
        <v>35</v>
      </c>
      <c r="D18" s="9" t="s">
        <v>19</v>
      </c>
      <c r="E18" s="9"/>
      <c r="F18" s="9">
        <v>18</v>
      </c>
      <c r="G18" s="18">
        <f t="shared" si="3"/>
        <v>10.799999999999999</v>
      </c>
      <c r="H18" s="9" t="s">
        <v>20</v>
      </c>
      <c r="I18" s="9"/>
    </row>
    <row r="19" spans="1:9" s="2" customFormat="1" ht="28.5" customHeight="1">
      <c r="A19" s="6" t="s">
        <v>36</v>
      </c>
      <c r="B19" s="6">
        <v>1</v>
      </c>
      <c r="C19" s="16" t="s">
        <v>37</v>
      </c>
      <c r="D19" s="16">
        <v>88.6</v>
      </c>
      <c r="E19" s="16">
        <f aca="true" t="shared" si="4" ref="E19:E29">SUM(D19*0.4)</f>
        <v>35.44</v>
      </c>
      <c r="F19" s="16">
        <v>62</v>
      </c>
      <c r="G19" s="16">
        <f t="shared" si="3"/>
        <v>37.199999999999996</v>
      </c>
      <c r="H19" s="16">
        <f aca="true" t="shared" si="5" ref="H19:H29">SUM(E19,G19)</f>
        <v>72.63999999999999</v>
      </c>
      <c r="I19" s="6" t="s">
        <v>12</v>
      </c>
    </row>
    <row r="20" spans="1:9" s="2" customFormat="1" ht="22.5" customHeight="1">
      <c r="A20" s="9" t="s">
        <v>38</v>
      </c>
      <c r="B20" s="9">
        <v>5</v>
      </c>
      <c r="C20" s="10" t="s">
        <v>39</v>
      </c>
      <c r="D20" s="10">
        <v>85.6</v>
      </c>
      <c r="E20" s="10">
        <f t="shared" si="4"/>
        <v>34.24</v>
      </c>
      <c r="F20" s="10">
        <v>90.99</v>
      </c>
      <c r="G20" s="10">
        <f t="shared" si="3"/>
        <v>54.593999999999994</v>
      </c>
      <c r="H20" s="10">
        <f t="shared" si="5"/>
        <v>88.834</v>
      </c>
      <c r="I20" s="9" t="s">
        <v>12</v>
      </c>
    </row>
    <row r="21" spans="1:9" s="2" customFormat="1" ht="22.5" customHeight="1">
      <c r="A21" s="9"/>
      <c r="B21" s="9"/>
      <c r="C21" s="10" t="s">
        <v>40</v>
      </c>
      <c r="D21" s="10">
        <v>78.2</v>
      </c>
      <c r="E21" s="10">
        <f t="shared" si="4"/>
        <v>31.28</v>
      </c>
      <c r="F21" s="10">
        <v>89.66</v>
      </c>
      <c r="G21" s="10">
        <f t="shared" si="3"/>
        <v>53.796</v>
      </c>
      <c r="H21" s="10">
        <f t="shared" si="5"/>
        <v>85.076</v>
      </c>
      <c r="I21" s="9" t="s">
        <v>12</v>
      </c>
    </row>
    <row r="22" spans="1:9" s="2" customFormat="1" ht="22.5" customHeight="1">
      <c r="A22" s="6" t="s">
        <v>41</v>
      </c>
      <c r="B22" s="6">
        <v>2</v>
      </c>
      <c r="C22" s="16" t="s">
        <v>42</v>
      </c>
      <c r="D22" s="16">
        <v>81.4</v>
      </c>
      <c r="E22" s="16">
        <f t="shared" si="4"/>
        <v>32.56</v>
      </c>
      <c r="F22" s="16">
        <v>88</v>
      </c>
      <c r="G22" s="16">
        <f t="shared" si="3"/>
        <v>52.8</v>
      </c>
      <c r="H22" s="16">
        <f t="shared" si="5"/>
        <v>85.36</v>
      </c>
      <c r="I22" s="6" t="s">
        <v>12</v>
      </c>
    </row>
    <row r="23" spans="1:9" s="2" customFormat="1" ht="22.5" customHeight="1">
      <c r="A23" s="6"/>
      <c r="B23" s="6"/>
      <c r="C23" s="16" t="s">
        <v>43</v>
      </c>
      <c r="D23" s="16">
        <v>80.2</v>
      </c>
      <c r="E23" s="16">
        <f t="shared" si="4"/>
        <v>32.080000000000005</v>
      </c>
      <c r="F23" s="16">
        <v>79.33</v>
      </c>
      <c r="G23" s="16">
        <f t="shared" si="3"/>
        <v>47.598</v>
      </c>
      <c r="H23" s="16">
        <f t="shared" si="5"/>
        <v>79.678</v>
      </c>
      <c r="I23" s="6" t="s">
        <v>12</v>
      </c>
    </row>
    <row r="24" spans="1:9" s="2" customFormat="1" ht="22.5" customHeight="1">
      <c r="A24" s="9" t="s">
        <v>44</v>
      </c>
      <c r="B24" s="9">
        <v>1</v>
      </c>
      <c r="C24" s="10" t="s">
        <v>45</v>
      </c>
      <c r="D24" s="10">
        <v>85.2</v>
      </c>
      <c r="E24" s="10">
        <f t="shared" si="4"/>
        <v>34.080000000000005</v>
      </c>
      <c r="F24" s="10">
        <v>86</v>
      </c>
      <c r="G24" s="10">
        <f t="shared" si="3"/>
        <v>51.6</v>
      </c>
      <c r="H24" s="10">
        <f t="shared" si="5"/>
        <v>85.68</v>
      </c>
      <c r="I24" s="9" t="s">
        <v>12</v>
      </c>
    </row>
    <row r="25" spans="1:9" s="2" customFormat="1" ht="22.5" customHeight="1">
      <c r="A25" s="9"/>
      <c r="B25" s="9"/>
      <c r="C25" s="10" t="s">
        <v>46</v>
      </c>
      <c r="D25" s="10">
        <v>84.6</v>
      </c>
      <c r="E25" s="10">
        <f t="shared" si="4"/>
        <v>33.839999999999996</v>
      </c>
      <c r="F25" s="10">
        <v>64</v>
      </c>
      <c r="G25" s="10">
        <f t="shared" si="3"/>
        <v>38.4</v>
      </c>
      <c r="H25" s="10">
        <f t="shared" si="5"/>
        <v>72.24</v>
      </c>
      <c r="I25" s="9"/>
    </row>
    <row r="26" spans="1:9" s="2" customFormat="1" ht="22.5" customHeight="1">
      <c r="A26" s="13" t="s">
        <v>47</v>
      </c>
      <c r="B26" s="6">
        <v>3</v>
      </c>
      <c r="C26" s="16" t="s">
        <v>48</v>
      </c>
      <c r="D26" s="16">
        <v>80</v>
      </c>
      <c r="E26" s="16">
        <f t="shared" si="4"/>
        <v>32</v>
      </c>
      <c r="F26" s="16">
        <v>62</v>
      </c>
      <c r="G26" s="16">
        <f t="shared" si="3"/>
        <v>37.199999999999996</v>
      </c>
      <c r="H26" s="16">
        <f t="shared" si="5"/>
        <v>69.19999999999999</v>
      </c>
      <c r="I26" s="6" t="s">
        <v>12</v>
      </c>
    </row>
    <row r="27" spans="1:9" s="2" customFormat="1" ht="22.5" customHeight="1">
      <c r="A27" s="15"/>
      <c r="B27" s="6"/>
      <c r="C27" s="16" t="s">
        <v>49</v>
      </c>
      <c r="D27" s="16">
        <v>81.4</v>
      </c>
      <c r="E27" s="16">
        <f t="shared" si="4"/>
        <v>32.56</v>
      </c>
      <c r="F27" s="16">
        <v>41.33</v>
      </c>
      <c r="G27" s="16">
        <f t="shared" si="3"/>
        <v>24.798</v>
      </c>
      <c r="H27" s="16">
        <f t="shared" si="5"/>
        <v>57.358000000000004</v>
      </c>
      <c r="I27" s="6" t="s">
        <v>12</v>
      </c>
    </row>
    <row r="28" spans="1:9" s="2" customFormat="1" ht="22.5" customHeight="1">
      <c r="A28" s="15"/>
      <c r="B28" s="6"/>
      <c r="C28" s="16" t="s">
        <v>50</v>
      </c>
      <c r="D28" s="16">
        <v>81</v>
      </c>
      <c r="E28" s="16">
        <f t="shared" si="4"/>
        <v>32.4</v>
      </c>
      <c r="F28" s="16">
        <v>40.33</v>
      </c>
      <c r="G28" s="16">
        <f t="shared" si="3"/>
        <v>24.197999999999997</v>
      </c>
      <c r="H28" s="16">
        <f t="shared" si="5"/>
        <v>56.598</v>
      </c>
      <c r="I28" s="6" t="s">
        <v>12</v>
      </c>
    </row>
    <row r="29" spans="1:9" s="2" customFormat="1" ht="22.5" customHeight="1">
      <c r="A29" s="15"/>
      <c r="B29" s="6"/>
      <c r="C29" s="16" t="s">
        <v>51</v>
      </c>
      <c r="D29" s="16">
        <v>76.6</v>
      </c>
      <c r="E29" s="16">
        <f t="shared" si="4"/>
        <v>30.64</v>
      </c>
      <c r="F29" s="16">
        <v>7.83</v>
      </c>
      <c r="G29" s="16">
        <f t="shared" si="3"/>
        <v>4.6979999999999995</v>
      </c>
      <c r="H29" s="16">
        <f t="shared" si="5"/>
        <v>35.338</v>
      </c>
      <c r="I29" s="6"/>
    </row>
    <row r="30" spans="1:9" s="2" customFormat="1" ht="22.5" customHeight="1">
      <c r="A30" s="17"/>
      <c r="B30" s="6"/>
      <c r="C30" s="6" t="s">
        <v>52</v>
      </c>
      <c r="D30" s="6"/>
      <c r="E30" s="6"/>
      <c r="F30" s="6"/>
      <c r="G30" s="6"/>
      <c r="H30" s="6" t="s">
        <v>19</v>
      </c>
      <c r="I30" s="6"/>
    </row>
  </sheetData>
  <sheetProtection/>
  <mergeCells count="20">
    <mergeCell ref="A1:I1"/>
    <mergeCell ref="D9:E9"/>
    <mergeCell ref="D14:H14"/>
    <mergeCell ref="D18:E18"/>
    <mergeCell ref="A3:A9"/>
    <mergeCell ref="A10:A11"/>
    <mergeCell ref="A14:A16"/>
    <mergeCell ref="A17:A18"/>
    <mergeCell ref="A20:A21"/>
    <mergeCell ref="A22:A23"/>
    <mergeCell ref="A24:A25"/>
    <mergeCell ref="A26:A30"/>
    <mergeCell ref="B3:B9"/>
    <mergeCell ref="B10:B11"/>
    <mergeCell ref="B14:B16"/>
    <mergeCell ref="B17:B18"/>
    <mergeCell ref="B20:B21"/>
    <mergeCell ref="B22:B23"/>
    <mergeCell ref="B24:B25"/>
    <mergeCell ref="B26:B30"/>
  </mergeCells>
  <printOptions/>
  <pageMargins left="0.5118055555555555" right="0.275" top="0.4326388888888889" bottom="0.275" header="0.39305555555555555" footer="0.236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2016-12-02T08:54:00Z</dcterms:created>
  <dcterms:modified xsi:type="dcterms:W3CDTF">2022-07-07T13:48:47Z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0796D71F5D3B41359FAEA7AE6C5876C1</vt:lpwstr>
  </property>
</Properties>
</file>